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50"/>
  </bookViews>
  <sheets>
    <sheet name="P1" sheetId="1" r:id="rId1"/>
    <sheet name="P2" sheetId="4" r:id="rId2"/>
    <sheet name="P3" sheetId="2" r:id="rId3"/>
    <sheet name="P4" sheetId="3" r:id="rId4"/>
  </sheets>
  <definedNames>
    <definedName name="solver_adj" localSheetId="0" hidden="1">'P1'!$D$13:$F$15</definedName>
    <definedName name="solver_adj" localSheetId="1" hidden="1">'P2'!$D$13:$F$15</definedName>
    <definedName name="solver_adj" localSheetId="2" hidden="1">'P3'!$D$19:$F$21,'P3'!$D$25:$F$27</definedName>
    <definedName name="solver_adj" localSheetId="3" hidden="1">'P4'!$D$15:$H$19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0" hidden="1">'P1'!$D$16:$F$16</definedName>
    <definedName name="solver_lhs1" localSheetId="1" hidden="1">'P2'!$D$16:$F$16</definedName>
    <definedName name="solver_lhs1" localSheetId="2" hidden="1">'P3'!$D$28:$F$28</definedName>
    <definedName name="solver_lhs1" localSheetId="3" hidden="1">'P4'!$D$15:$H$19</definedName>
    <definedName name="solver_lhs2" localSheetId="0" hidden="1">'P1'!$G$13:$G$15</definedName>
    <definedName name="solver_lhs2" localSheetId="1" hidden="1">'P2'!$G$13:$G$15</definedName>
    <definedName name="solver_lhs2" localSheetId="2" hidden="1">'P3'!$G$19:$G$21</definedName>
    <definedName name="solver_lhs2" localSheetId="3" hidden="1">'P4'!$D$20:$H$20</definedName>
    <definedName name="solver_lhs3" localSheetId="2" hidden="1">'P3'!$G$25:$G$27</definedName>
    <definedName name="solver_lhs3" localSheetId="3" hidden="1">'P4'!$I$15:$I$19</definedName>
    <definedName name="solver_lhs4" localSheetId="2" hidden="1">'P3'!$G$25:$G$27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2</definedName>
    <definedName name="solver_num" localSheetId="1" hidden="1">2</definedName>
    <definedName name="solver_num" localSheetId="2" hidden="1">3</definedName>
    <definedName name="solver_num" localSheetId="3" hidden="1">3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'P1'!$D$21</definedName>
    <definedName name="solver_opt" localSheetId="1" hidden="1">'P2'!$D$21</definedName>
    <definedName name="solver_opt" localSheetId="2" hidden="1">'P3'!$D$33</definedName>
    <definedName name="solver_opt" localSheetId="3" hidden="1">'P4'!$D$24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el1" localSheetId="0" hidden="1">2</definedName>
    <definedName name="solver_rel1" localSheetId="1" hidden="1">2</definedName>
    <definedName name="solver_rel1" localSheetId="2" hidden="1">1</definedName>
    <definedName name="solver_rel1" localSheetId="3" hidden="1">4</definedName>
    <definedName name="solver_rel2" localSheetId="0" hidden="1">1</definedName>
    <definedName name="solver_rel2" localSheetId="1" hidden="1">2</definedName>
    <definedName name="solver_rel2" localSheetId="2" hidden="1">2</definedName>
    <definedName name="solver_rel2" localSheetId="3" hidden="1">2</definedName>
    <definedName name="solver_rel3" localSheetId="2" hidden="1">2</definedName>
    <definedName name="solver_rel3" localSheetId="3" hidden="1">2</definedName>
    <definedName name="solver_rel4" localSheetId="2" hidden="1">2</definedName>
    <definedName name="solver_rhs1" localSheetId="0" hidden="1">'P1'!$D$18:$F$18</definedName>
    <definedName name="solver_rhs1" localSheetId="1" hidden="1">'P2'!$D$18:$F$18</definedName>
    <definedName name="solver_rhs1" localSheetId="2" hidden="1">'P3'!$D$30:$F$30</definedName>
    <definedName name="solver_rhs1" localSheetId="3" hidden="1">integer</definedName>
    <definedName name="solver_rhs2" localSheetId="0" hidden="1">'P1'!$I$13:$I$15</definedName>
    <definedName name="solver_rhs2" localSheetId="1" hidden="1">'P2'!$I$13:$I$15</definedName>
    <definedName name="solver_rhs2" localSheetId="2" hidden="1">'P3'!$I$19:$I$21</definedName>
    <definedName name="solver_rhs2" localSheetId="3" hidden="1">'P4'!$D$22:$H$22</definedName>
    <definedName name="solver_rhs3" localSheetId="2" hidden="1">'P3'!$I$25:$I$27</definedName>
    <definedName name="solver_rhs3" localSheetId="3" hidden="1">'P4'!$K$15:$K$19</definedName>
    <definedName name="solver_rhs4" localSheetId="2" hidden="1">'P3'!$I$25:$I$27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45621"/>
</workbook>
</file>

<file path=xl/calcChain.xml><?xml version="1.0" encoding="utf-8"?>
<calcChain xmlns="http://schemas.openxmlformats.org/spreadsheetml/2006/main">
  <c r="K31" i="2" l="1"/>
  <c r="I31" i="2"/>
  <c r="G27" i="2" l="1"/>
  <c r="G26" i="2"/>
  <c r="G25" i="2"/>
  <c r="E28" i="2"/>
  <c r="F28" i="2"/>
  <c r="D28" i="2"/>
  <c r="G20" i="2"/>
  <c r="G21" i="2"/>
  <c r="G19" i="2"/>
  <c r="D33" i="2"/>
  <c r="G14" i="4"/>
  <c r="G15" i="4"/>
  <c r="G13" i="4"/>
  <c r="E16" i="4"/>
  <c r="F16" i="4"/>
  <c r="D16" i="4"/>
  <c r="D21" i="4"/>
  <c r="D21" i="1"/>
  <c r="E16" i="1"/>
  <c r="F16" i="1"/>
  <c r="D16" i="1"/>
  <c r="G14" i="1"/>
  <c r="G15" i="1"/>
  <c r="G13" i="1"/>
</calcChain>
</file>

<file path=xl/sharedStrings.xml><?xml version="1.0" encoding="utf-8"?>
<sst xmlns="http://schemas.openxmlformats.org/spreadsheetml/2006/main" count="131" uniqueCount="43">
  <si>
    <t>From</t>
  </si>
  <si>
    <t>To (cost)</t>
  </si>
  <si>
    <t>Supply</t>
  </si>
  <si>
    <t>A</t>
  </si>
  <si>
    <t>B</t>
  </si>
  <si>
    <t>C</t>
  </si>
  <si>
    <t>Demand</t>
  </si>
  <si>
    <t>Constraint</t>
  </si>
  <si>
    <t>=</t>
  </si>
  <si>
    <t xml:space="preserve">To </t>
  </si>
  <si>
    <t>DV</t>
  </si>
  <si>
    <t>Objective</t>
  </si>
  <si>
    <t>Minimize Cost</t>
  </si>
  <si>
    <t>&lt;=</t>
  </si>
  <si>
    <t>Note: Blue cells are your decision variables</t>
  </si>
  <si>
    <t>4. Norfolk</t>
  </si>
  <si>
    <t>5. New York</t>
  </si>
  <si>
    <t>6. Savannah</t>
  </si>
  <si>
    <t>1. Hamburg</t>
  </si>
  <si>
    <t>2. Marseilles</t>
  </si>
  <si>
    <t>3. Liverpool</t>
  </si>
  <si>
    <t xml:space="preserve">Warehouse </t>
  </si>
  <si>
    <t>Distribution Center</t>
  </si>
  <si>
    <t>7. Dallas</t>
  </si>
  <si>
    <t>8. St. Louis</t>
  </si>
  <si>
    <t>9. Chicago</t>
  </si>
  <si>
    <t>4.  Norfolk</t>
  </si>
  <si>
    <t>5.  New York</t>
  </si>
  <si>
    <t>6.  Savannah</t>
  </si>
  <si>
    <t>Constraints</t>
  </si>
  <si>
    <t>Supply from sources</t>
  </si>
  <si>
    <t>Net Flow (distribution center)</t>
  </si>
  <si>
    <t>Region (days)</t>
  </si>
  <si>
    <t>Sales-person</t>
  </si>
  <si>
    <t>D</t>
  </si>
  <si>
    <t>E</t>
  </si>
  <si>
    <t>Minimize Time</t>
  </si>
  <si>
    <t>Assignment</t>
  </si>
  <si>
    <t>Region assigned</t>
  </si>
  <si>
    <t>1. transportation problem</t>
  </si>
  <si>
    <t>2. transportation problem</t>
  </si>
  <si>
    <t>3. World Foods, Inc.</t>
  </si>
  <si>
    <t xml:space="preserve">4. Omega pharmaceutical firm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</si>
</sst>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6" fontId="0" fillId="0" borderId="6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/>
    </xf>
    <xf numFmtId="0" fontId="0" fillId="0" borderId="8" xfId="0" applyBorder="1"/>
    <xf numFmtId="0" fontId="1" fillId="0" borderId="6" xfId="0" applyFont="1" applyBorder="1" applyAlignment="1">
      <alignment horizontal="center" vertical="center" wrapText="1"/>
    </xf>
    <xf numFmtId="38" fontId="0" fillId="2" borderId="8" xfId="0" applyNumberFormat="1" applyFill="1" applyBorder="1" applyAlignment="1">
      <alignment horizontal="center"/>
    </xf>
    <xf numFmtId="38" fontId="1" fillId="3" borderId="1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2" fontId="0" fillId="4" borderId="6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8" xfId="0" quotePrefix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40" fontId="0" fillId="2" borderId="8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38" fontId="0" fillId="2" borderId="14" xfId="0" applyNumberForma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0" fillId="4" borderId="9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2" fontId="0" fillId="4" borderId="5" xfId="0" applyNumberFormat="1" applyFill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8" fontId="1" fillId="2" borderId="8" xfId="0" applyNumberFormat="1" applyFont="1" applyFill="1" applyBorder="1" applyAlignment="1">
      <alignment horizontal="center"/>
    </xf>
    <xf numFmtId="6" fontId="1" fillId="2" borderId="8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21" sqref="D21"/>
    </sheetView>
  </sheetViews>
  <sheetFormatPr defaultRowHeight="15" x14ac:dyDescent="0.25"/>
  <cols>
    <col min="3" max="3" width="13.42578125" customWidth="1"/>
    <col min="4" max="4" width="11" customWidth="1"/>
    <col min="5" max="5" width="11.42578125" customWidth="1"/>
    <col min="6" max="6" width="11.85546875" customWidth="1"/>
    <col min="7" max="7" width="9.85546875" customWidth="1"/>
  </cols>
  <sheetData>
    <row r="1" spans="1:11" ht="18" x14ac:dyDescent="0.35">
      <c r="A1" s="2" t="s">
        <v>39</v>
      </c>
    </row>
    <row r="3" spans="1:11" thickBot="1" x14ac:dyDescent="0.35"/>
    <row r="4" spans="1:11" ht="15.75" thickBot="1" x14ac:dyDescent="0.3">
      <c r="C4" s="52" t="s">
        <v>0</v>
      </c>
      <c r="D4" s="54" t="s">
        <v>1</v>
      </c>
      <c r="E4" s="55"/>
      <c r="F4" s="56"/>
    </row>
    <row r="5" spans="1:11" ht="15.75" thickBot="1" x14ac:dyDescent="0.3">
      <c r="C5" s="53"/>
      <c r="D5" s="3">
        <v>1</v>
      </c>
      <c r="E5" s="3">
        <v>2</v>
      </c>
      <c r="F5" s="3">
        <v>3</v>
      </c>
    </row>
    <row r="6" spans="1:11" ht="15.75" thickBot="1" x14ac:dyDescent="0.3">
      <c r="C6" s="5" t="s">
        <v>3</v>
      </c>
      <c r="D6" s="6">
        <v>6</v>
      </c>
      <c r="E6" s="6">
        <v>5</v>
      </c>
      <c r="F6" s="6">
        <v>5</v>
      </c>
    </row>
    <row r="7" spans="1:11" ht="15.75" thickBot="1" x14ac:dyDescent="0.3">
      <c r="C7" s="5" t="s">
        <v>4</v>
      </c>
      <c r="D7" s="3">
        <v>11</v>
      </c>
      <c r="E7" s="3">
        <v>8</v>
      </c>
      <c r="F7" s="3">
        <v>9</v>
      </c>
    </row>
    <row r="8" spans="1:11" ht="15.75" thickBot="1" x14ac:dyDescent="0.3">
      <c r="C8" s="5" t="s">
        <v>5</v>
      </c>
      <c r="D8" s="3">
        <v>4</v>
      </c>
      <c r="E8" s="3">
        <v>10</v>
      </c>
      <c r="F8" s="3">
        <v>7</v>
      </c>
    </row>
    <row r="10" spans="1:11" thickBot="1" x14ac:dyDescent="0.35"/>
    <row r="11" spans="1:11" ht="15.75" thickBot="1" x14ac:dyDescent="0.3">
      <c r="B11" s="1" t="s">
        <v>10</v>
      </c>
      <c r="C11" s="52" t="s">
        <v>0</v>
      </c>
      <c r="D11" s="54" t="s">
        <v>9</v>
      </c>
      <c r="E11" s="55"/>
      <c r="F11" s="56"/>
      <c r="I11" s="52" t="s">
        <v>2</v>
      </c>
      <c r="K11" s="1" t="s">
        <v>14</v>
      </c>
    </row>
    <row r="12" spans="1:11" ht="15.75" thickBot="1" x14ac:dyDescent="0.3">
      <c r="C12" s="53"/>
      <c r="D12" s="11">
        <v>1</v>
      </c>
      <c r="E12" s="11">
        <v>2</v>
      </c>
      <c r="F12" s="18">
        <v>3</v>
      </c>
      <c r="G12" s="19" t="s">
        <v>7</v>
      </c>
      <c r="I12" s="53"/>
    </row>
    <row r="13" spans="1:11" ht="15.75" thickBot="1" x14ac:dyDescent="0.3">
      <c r="C13" s="7" t="s">
        <v>3</v>
      </c>
      <c r="D13" s="23">
        <v>0</v>
      </c>
      <c r="E13" s="23">
        <v>100</v>
      </c>
      <c r="F13" s="23">
        <v>50</v>
      </c>
      <c r="G13" s="12">
        <f>SUM(D13:F13)</f>
        <v>150</v>
      </c>
      <c r="H13" s="13" t="s">
        <v>13</v>
      </c>
      <c r="I13" s="14">
        <v>150</v>
      </c>
    </row>
    <row r="14" spans="1:11" ht="15.75" thickBot="1" x14ac:dyDescent="0.3">
      <c r="C14" s="7" t="s">
        <v>4</v>
      </c>
      <c r="D14" s="23">
        <v>0</v>
      </c>
      <c r="E14" s="23">
        <v>0</v>
      </c>
      <c r="F14" s="23">
        <v>0</v>
      </c>
      <c r="G14" s="12">
        <f t="shared" ref="G14:G15" si="0">SUM(D14:F14)</f>
        <v>0</v>
      </c>
      <c r="H14" s="13" t="s">
        <v>13</v>
      </c>
      <c r="I14" s="5">
        <v>85</v>
      </c>
    </row>
    <row r="15" spans="1:11" ht="15.75" thickBot="1" x14ac:dyDescent="0.3">
      <c r="C15" s="20" t="s">
        <v>5</v>
      </c>
      <c r="D15" s="23">
        <v>70</v>
      </c>
      <c r="E15" s="23">
        <v>0</v>
      </c>
      <c r="F15" s="23">
        <v>30</v>
      </c>
      <c r="G15" s="12">
        <f t="shared" si="0"/>
        <v>100</v>
      </c>
      <c r="H15" s="13" t="s">
        <v>13</v>
      </c>
      <c r="I15" s="5">
        <v>125</v>
      </c>
    </row>
    <row r="16" spans="1:11" ht="14.45" x14ac:dyDescent="0.3">
      <c r="C16" s="21" t="s">
        <v>7</v>
      </c>
      <c r="D16" s="17">
        <f>SUM(D13:D15)</f>
        <v>70</v>
      </c>
      <c r="E16" s="17">
        <f t="shared" ref="E16:F16" si="1">SUM(E13:E15)</f>
        <v>100</v>
      </c>
      <c r="F16" s="17">
        <f t="shared" si="1"/>
        <v>80</v>
      </c>
    </row>
    <row r="17" spans="2:6" thickBot="1" x14ac:dyDescent="0.35">
      <c r="D17" s="9" t="s">
        <v>8</v>
      </c>
      <c r="E17" s="9" t="s">
        <v>8</v>
      </c>
      <c r="F17" s="9" t="s">
        <v>8</v>
      </c>
    </row>
    <row r="18" spans="2:6" ht="15.75" thickBot="1" x14ac:dyDescent="0.3">
      <c r="C18" s="16" t="s">
        <v>6</v>
      </c>
      <c r="D18" s="3">
        <v>70</v>
      </c>
      <c r="E18" s="3">
        <v>100</v>
      </c>
      <c r="F18" s="3">
        <v>80</v>
      </c>
    </row>
    <row r="21" spans="2:6" x14ac:dyDescent="0.25">
      <c r="B21" s="1" t="s">
        <v>11</v>
      </c>
      <c r="C21" s="19" t="s">
        <v>12</v>
      </c>
      <c r="D21" s="50">
        <f>SUMPRODUCT(D6:F8,D13:F15)</f>
        <v>1240</v>
      </c>
    </row>
  </sheetData>
  <mergeCells count="5">
    <mergeCell ref="C4:C5"/>
    <mergeCell ref="D4:F4"/>
    <mergeCell ref="I11:I12"/>
    <mergeCell ref="C11:C12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21" sqref="D21"/>
    </sheetView>
  </sheetViews>
  <sheetFormatPr defaultRowHeight="15" x14ac:dyDescent="0.25"/>
  <cols>
    <col min="3" max="3" width="13.42578125" customWidth="1"/>
    <col min="4" max="4" width="11" customWidth="1"/>
    <col min="5" max="5" width="11.42578125" customWidth="1"/>
    <col min="6" max="6" width="11.85546875" customWidth="1"/>
    <col min="7" max="7" width="9.85546875" customWidth="1"/>
  </cols>
  <sheetData>
    <row r="1" spans="1:11" ht="18" x14ac:dyDescent="0.35">
      <c r="A1" s="2" t="s">
        <v>40</v>
      </c>
    </row>
    <row r="3" spans="1:11" thickBot="1" x14ac:dyDescent="0.35"/>
    <row r="4" spans="1:11" ht="15.75" thickBot="1" x14ac:dyDescent="0.3">
      <c r="C4" s="52" t="s">
        <v>0</v>
      </c>
      <c r="D4" s="54" t="s">
        <v>1</v>
      </c>
      <c r="E4" s="55"/>
      <c r="F4" s="56"/>
    </row>
    <row r="5" spans="1:11" ht="15.75" thickBot="1" x14ac:dyDescent="0.3">
      <c r="C5" s="53"/>
      <c r="D5" s="3">
        <v>1</v>
      </c>
      <c r="E5" s="3">
        <v>2</v>
      </c>
      <c r="F5" s="3">
        <v>3</v>
      </c>
    </row>
    <row r="6" spans="1:11" ht="15.75" thickBot="1" x14ac:dyDescent="0.3">
      <c r="C6" s="5" t="s">
        <v>3</v>
      </c>
      <c r="D6" s="6">
        <v>8</v>
      </c>
      <c r="E6" s="6">
        <v>14</v>
      </c>
      <c r="F6" s="6">
        <v>8</v>
      </c>
    </row>
    <row r="7" spans="1:11" ht="15.75" thickBot="1" x14ac:dyDescent="0.3">
      <c r="C7" s="5" t="s">
        <v>4</v>
      </c>
      <c r="D7" s="3">
        <v>6</v>
      </c>
      <c r="E7" s="3">
        <v>17</v>
      </c>
      <c r="F7" s="3">
        <v>7</v>
      </c>
    </row>
    <row r="8" spans="1:11" ht="15.75" thickBot="1" x14ac:dyDescent="0.3">
      <c r="C8" s="5" t="s">
        <v>5</v>
      </c>
      <c r="D8" s="3">
        <v>9</v>
      </c>
      <c r="E8" s="3">
        <v>24</v>
      </c>
      <c r="F8" s="3">
        <v>10</v>
      </c>
    </row>
    <row r="10" spans="1:11" thickBot="1" x14ac:dyDescent="0.35"/>
    <row r="11" spans="1:11" ht="15.75" thickBot="1" x14ac:dyDescent="0.3">
      <c r="B11" s="1" t="s">
        <v>10</v>
      </c>
      <c r="C11" s="52" t="s">
        <v>0</v>
      </c>
      <c r="D11" s="54" t="s">
        <v>9</v>
      </c>
      <c r="E11" s="55"/>
      <c r="F11" s="56"/>
      <c r="I11" s="52" t="s">
        <v>2</v>
      </c>
      <c r="K11" s="1" t="s">
        <v>14</v>
      </c>
    </row>
    <row r="12" spans="1:11" ht="15.75" thickBot="1" x14ac:dyDescent="0.3">
      <c r="C12" s="53"/>
      <c r="D12" s="11">
        <v>1</v>
      </c>
      <c r="E12" s="11">
        <v>2</v>
      </c>
      <c r="F12" s="18">
        <v>3</v>
      </c>
      <c r="G12" s="19" t="s">
        <v>7</v>
      </c>
      <c r="I12" s="53"/>
    </row>
    <row r="13" spans="1:11" ht="15.75" thickBot="1" x14ac:dyDescent="0.3">
      <c r="C13" s="7" t="s">
        <v>3</v>
      </c>
      <c r="D13" s="23">
        <v>0</v>
      </c>
      <c r="E13" s="23">
        <v>120</v>
      </c>
      <c r="F13" s="23">
        <v>0</v>
      </c>
      <c r="G13" s="12">
        <f>SUM(D13:F13)</f>
        <v>120</v>
      </c>
      <c r="H13" s="9" t="s">
        <v>8</v>
      </c>
      <c r="I13" s="14">
        <v>120</v>
      </c>
    </row>
    <row r="14" spans="1:11" ht="15.75" thickBot="1" x14ac:dyDescent="0.3">
      <c r="C14" s="7" t="s">
        <v>4</v>
      </c>
      <c r="D14" s="23">
        <v>0</v>
      </c>
      <c r="E14" s="23">
        <v>20</v>
      </c>
      <c r="F14" s="23">
        <v>60</v>
      </c>
      <c r="G14" s="12">
        <f t="shared" ref="G14:G15" si="0">SUM(D14:F14)</f>
        <v>80</v>
      </c>
      <c r="H14" s="9" t="s">
        <v>8</v>
      </c>
      <c r="I14" s="5">
        <v>80</v>
      </c>
    </row>
    <row r="15" spans="1:11" ht="15.75" thickBot="1" x14ac:dyDescent="0.3">
      <c r="C15" s="20" t="s">
        <v>5</v>
      </c>
      <c r="D15" s="23">
        <v>110</v>
      </c>
      <c r="E15" s="23">
        <v>0</v>
      </c>
      <c r="F15" s="23">
        <v>40</v>
      </c>
      <c r="G15" s="12">
        <f t="shared" si="0"/>
        <v>150</v>
      </c>
      <c r="H15" s="9" t="s">
        <v>8</v>
      </c>
      <c r="I15" s="5">
        <v>150</v>
      </c>
    </row>
    <row r="16" spans="1:11" ht="14.45" x14ac:dyDescent="0.3">
      <c r="C16" s="21" t="s">
        <v>7</v>
      </c>
      <c r="D16" s="17">
        <f>SUM(D13:D15)</f>
        <v>110</v>
      </c>
      <c r="E16" s="17">
        <f t="shared" ref="E16:F16" si="1">SUM(E13:E15)</f>
        <v>140</v>
      </c>
      <c r="F16" s="17">
        <f t="shared" si="1"/>
        <v>100</v>
      </c>
    </row>
    <row r="17" spans="2:6" thickBot="1" x14ac:dyDescent="0.35">
      <c r="D17" s="9" t="s">
        <v>8</v>
      </c>
      <c r="E17" s="9" t="s">
        <v>8</v>
      </c>
      <c r="F17" s="9" t="s">
        <v>8</v>
      </c>
    </row>
    <row r="18" spans="2:6" ht="15.75" thickBot="1" x14ac:dyDescent="0.3">
      <c r="C18" s="16" t="s">
        <v>6</v>
      </c>
      <c r="D18" s="3">
        <v>110</v>
      </c>
      <c r="E18" s="3">
        <v>140</v>
      </c>
      <c r="F18" s="3">
        <v>100</v>
      </c>
    </row>
    <row r="21" spans="2:6" ht="14.45" x14ac:dyDescent="0.3">
      <c r="B21" s="1" t="s">
        <v>11</v>
      </c>
      <c r="C21" s="19" t="s">
        <v>12</v>
      </c>
      <c r="D21" s="22">
        <f>SUMPRODUCT(D6:F8,D13:F15)</f>
        <v>3830</v>
      </c>
    </row>
  </sheetData>
  <mergeCells count="5">
    <mergeCell ref="C4:C5"/>
    <mergeCell ref="D4:F4"/>
    <mergeCell ref="C11:C12"/>
    <mergeCell ref="D11:F11"/>
    <mergeCell ref="I11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I27" sqref="I27"/>
    </sheetView>
  </sheetViews>
  <sheetFormatPr defaultRowHeight="15" x14ac:dyDescent="0.25"/>
  <cols>
    <col min="3" max="3" width="14.28515625" customWidth="1"/>
    <col min="4" max="4" width="13.42578125" customWidth="1"/>
    <col min="5" max="5" width="13.28515625" customWidth="1"/>
    <col min="6" max="6" width="12.7109375" customWidth="1"/>
    <col min="7" max="7" width="10.85546875" customWidth="1"/>
    <col min="8" max="8" width="7.28515625" customWidth="1"/>
    <col min="9" max="9" width="27.7109375" customWidth="1"/>
  </cols>
  <sheetData>
    <row r="1" spans="1:6" ht="18" x14ac:dyDescent="0.35">
      <c r="A1" s="2" t="s">
        <v>41</v>
      </c>
    </row>
    <row r="2" spans="1:6" thickBot="1" x14ac:dyDescent="0.35"/>
    <row r="3" spans="1:6" ht="15.75" thickBot="1" x14ac:dyDescent="0.3">
      <c r="C3" s="52" t="s">
        <v>0</v>
      </c>
      <c r="D3" s="54" t="s">
        <v>1</v>
      </c>
      <c r="E3" s="55"/>
      <c r="F3" s="56"/>
    </row>
    <row r="4" spans="1:6" ht="15.75" thickBot="1" x14ac:dyDescent="0.3">
      <c r="C4" s="53"/>
      <c r="D4" s="3" t="s">
        <v>15</v>
      </c>
      <c r="E4" s="3" t="s">
        <v>16</v>
      </c>
      <c r="F4" s="3" t="s">
        <v>17</v>
      </c>
    </row>
    <row r="5" spans="1:6" ht="15.75" thickBot="1" x14ac:dyDescent="0.3">
      <c r="C5" s="4" t="s">
        <v>18</v>
      </c>
      <c r="D5" s="6">
        <v>320</v>
      </c>
      <c r="E5" s="6">
        <v>280</v>
      </c>
      <c r="F5" s="6">
        <v>555</v>
      </c>
    </row>
    <row r="6" spans="1:6" ht="15.75" thickBot="1" x14ac:dyDescent="0.3">
      <c r="C6" s="4" t="s">
        <v>19</v>
      </c>
      <c r="D6" s="3">
        <v>410</v>
      </c>
      <c r="E6" s="3">
        <v>470</v>
      </c>
      <c r="F6" s="3">
        <v>365</v>
      </c>
    </row>
    <row r="7" spans="1:6" ht="15.75" thickBot="1" x14ac:dyDescent="0.3">
      <c r="C7" s="4" t="s">
        <v>20</v>
      </c>
      <c r="D7" s="3">
        <v>550</v>
      </c>
      <c r="E7" s="3">
        <v>355</v>
      </c>
      <c r="F7" s="3">
        <v>525</v>
      </c>
    </row>
    <row r="9" spans="1:6" thickBot="1" x14ac:dyDescent="0.35"/>
    <row r="10" spans="1:6" ht="15.75" thickBot="1" x14ac:dyDescent="0.3">
      <c r="C10" s="52" t="s">
        <v>21</v>
      </c>
      <c r="D10" s="54" t="s">
        <v>22</v>
      </c>
      <c r="E10" s="55"/>
      <c r="F10" s="56"/>
    </row>
    <row r="11" spans="1:6" ht="15.75" thickBot="1" x14ac:dyDescent="0.3">
      <c r="C11" s="53"/>
      <c r="D11" s="3" t="s">
        <v>23</v>
      </c>
      <c r="E11" s="3" t="s">
        <v>24</v>
      </c>
      <c r="F11" s="3" t="s">
        <v>25</v>
      </c>
    </row>
    <row r="12" spans="1:6" ht="15.75" thickBot="1" x14ac:dyDescent="0.3">
      <c r="C12" s="4" t="s">
        <v>26</v>
      </c>
      <c r="D12" s="6">
        <v>80</v>
      </c>
      <c r="E12" s="6">
        <v>78</v>
      </c>
      <c r="F12" s="6">
        <v>85</v>
      </c>
    </row>
    <row r="13" spans="1:6" ht="15.75" thickBot="1" x14ac:dyDescent="0.3">
      <c r="C13" s="4" t="s">
        <v>27</v>
      </c>
      <c r="D13" s="3">
        <v>100</v>
      </c>
      <c r="E13" s="3">
        <v>120</v>
      </c>
      <c r="F13" s="3">
        <v>95</v>
      </c>
    </row>
    <row r="14" spans="1:6" ht="15.75" thickBot="1" x14ac:dyDescent="0.3">
      <c r="C14" s="4" t="s">
        <v>28</v>
      </c>
      <c r="D14" s="3">
        <v>65</v>
      </c>
      <c r="E14" s="3">
        <v>75</v>
      </c>
      <c r="F14" s="3">
        <v>90</v>
      </c>
    </row>
    <row r="16" spans="1:6" thickBot="1" x14ac:dyDescent="0.35"/>
    <row r="17" spans="2:11" ht="15.75" thickBot="1" x14ac:dyDescent="0.3">
      <c r="B17" s="1" t="s">
        <v>10</v>
      </c>
      <c r="C17" s="52" t="s">
        <v>0</v>
      </c>
      <c r="D17" s="54" t="s">
        <v>1</v>
      </c>
      <c r="E17" s="55"/>
      <c r="F17" s="56"/>
      <c r="I17" s="52" t="s">
        <v>30</v>
      </c>
    </row>
    <row r="18" spans="2:11" ht="30.75" thickBot="1" x14ac:dyDescent="0.3">
      <c r="C18" s="53"/>
      <c r="D18" s="3" t="s">
        <v>15</v>
      </c>
      <c r="E18" s="3" t="s">
        <v>16</v>
      </c>
      <c r="F18" s="8" t="s">
        <v>17</v>
      </c>
      <c r="G18" s="21" t="s">
        <v>29</v>
      </c>
      <c r="H18" s="26"/>
      <c r="I18" s="53"/>
    </row>
    <row r="19" spans="2:11" ht="15.75" thickBot="1" x14ac:dyDescent="0.3">
      <c r="C19" s="4" t="s">
        <v>18</v>
      </c>
      <c r="D19" s="23">
        <v>0</v>
      </c>
      <c r="E19" s="23">
        <v>75</v>
      </c>
      <c r="F19" s="35">
        <v>0</v>
      </c>
      <c r="G19" s="31">
        <f>SUM(D19:F19)</f>
        <v>75</v>
      </c>
      <c r="H19" s="15" t="s">
        <v>8</v>
      </c>
      <c r="I19" s="11">
        <v>75</v>
      </c>
    </row>
    <row r="20" spans="2:11" ht="15.75" thickBot="1" x14ac:dyDescent="0.3">
      <c r="C20" s="4" t="s">
        <v>19</v>
      </c>
      <c r="D20" s="23">
        <v>0</v>
      </c>
      <c r="E20" s="23">
        <v>0</v>
      </c>
      <c r="F20" s="35">
        <v>85</v>
      </c>
      <c r="G20" s="31">
        <f t="shared" ref="G20:G21" si="0">SUM(D20:F20)</f>
        <v>85</v>
      </c>
      <c r="H20" s="15" t="s">
        <v>8</v>
      </c>
      <c r="I20" s="11">
        <v>85</v>
      </c>
    </row>
    <row r="21" spans="2:11" ht="15.75" thickBot="1" x14ac:dyDescent="0.3">
      <c r="C21" s="4" t="s">
        <v>20</v>
      </c>
      <c r="D21" s="23">
        <v>0</v>
      </c>
      <c r="E21" s="23">
        <v>40</v>
      </c>
      <c r="F21" s="35">
        <v>0</v>
      </c>
      <c r="G21" s="31">
        <f t="shared" si="0"/>
        <v>40</v>
      </c>
      <c r="H21" s="15" t="s">
        <v>8</v>
      </c>
      <c r="I21" s="32">
        <v>40</v>
      </c>
    </row>
    <row r="22" spans="2:11" thickBot="1" x14ac:dyDescent="0.35">
      <c r="G22" s="30"/>
      <c r="H22" s="29"/>
      <c r="I22" s="28"/>
    </row>
    <row r="23" spans="2:11" ht="15.75" thickBot="1" x14ac:dyDescent="0.3">
      <c r="C23" s="52" t="s">
        <v>21</v>
      </c>
      <c r="D23" s="54" t="s">
        <v>22</v>
      </c>
      <c r="E23" s="55"/>
      <c r="F23" s="56"/>
    </row>
    <row r="24" spans="2:11" ht="21.6" customHeight="1" thickBot="1" x14ac:dyDescent="0.3">
      <c r="C24" s="53"/>
      <c r="D24" s="3" t="s">
        <v>23</v>
      </c>
      <c r="E24" s="3" t="s">
        <v>24</v>
      </c>
      <c r="F24" s="3" t="s">
        <v>25</v>
      </c>
      <c r="G24" s="21" t="s">
        <v>29</v>
      </c>
      <c r="H24" s="10"/>
      <c r="I24" s="21" t="s">
        <v>31</v>
      </c>
    </row>
    <row r="25" spans="2:11" ht="15.75" thickBot="1" x14ac:dyDescent="0.3">
      <c r="C25" s="4" t="s">
        <v>26</v>
      </c>
      <c r="D25" s="36">
        <v>0</v>
      </c>
      <c r="E25" s="37">
        <v>0</v>
      </c>
      <c r="F25" s="38">
        <v>0</v>
      </c>
      <c r="G25" s="34">
        <f>SUM(D25:F25)-SUM(D19:D21)</f>
        <v>0</v>
      </c>
      <c r="H25" s="29" t="s">
        <v>8</v>
      </c>
      <c r="I25" s="30">
        <v>0</v>
      </c>
    </row>
    <row r="26" spans="2:11" ht="15.75" thickBot="1" x14ac:dyDescent="0.3">
      <c r="C26" s="4" t="s">
        <v>27</v>
      </c>
      <c r="D26" s="39">
        <v>50</v>
      </c>
      <c r="E26" s="23">
        <v>0</v>
      </c>
      <c r="F26" s="35">
        <v>65</v>
      </c>
      <c r="G26" s="34">
        <f>SUM(D26:F26)-SUM(E19:E21)</f>
        <v>0</v>
      </c>
      <c r="H26" s="29" t="s">
        <v>8</v>
      </c>
      <c r="I26" s="30">
        <v>0</v>
      </c>
    </row>
    <row r="27" spans="2:11" ht="15.75" thickBot="1" x14ac:dyDescent="0.3">
      <c r="C27" s="27" t="s">
        <v>28</v>
      </c>
      <c r="D27" s="39">
        <v>35</v>
      </c>
      <c r="E27" s="23">
        <v>50</v>
      </c>
      <c r="F27" s="35">
        <v>0</v>
      </c>
      <c r="G27" s="34">
        <f>SUM(D27:F27)-SUM(F19:F21)</f>
        <v>0</v>
      </c>
      <c r="H27" s="29" t="s">
        <v>8</v>
      </c>
      <c r="I27" s="30">
        <v>0</v>
      </c>
    </row>
    <row r="28" spans="2:11" ht="14.45" x14ac:dyDescent="0.3">
      <c r="C28" s="21" t="s">
        <v>29</v>
      </c>
      <c r="D28" s="33">
        <f>SUM(D25:D27)</f>
        <v>85</v>
      </c>
      <c r="E28" s="33">
        <f t="shared" ref="E28:F28" si="1">SUM(E25:E27)</f>
        <v>50</v>
      </c>
      <c r="F28" s="33">
        <f t="shared" si="1"/>
        <v>65</v>
      </c>
    </row>
    <row r="29" spans="2:11" thickBot="1" x14ac:dyDescent="0.35">
      <c r="D29" s="15" t="s">
        <v>13</v>
      </c>
      <c r="E29" s="15" t="s">
        <v>13</v>
      </c>
      <c r="F29" s="15" t="s">
        <v>13</v>
      </c>
    </row>
    <row r="30" spans="2:11" ht="15.75" thickBot="1" x14ac:dyDescent="0.3">
      <c r="C30" s="24" t="s">
        <v>6</v>
      </c>
      <c r="D30" s="16">
        <v>85</v>
      </c>
      <c r="E30" s="25">
        <v>70</v>
      </c>
      <c r="F30" s="25">
        <v>65</v>
      </c>
    </row>
    <row r="31" spans="2:11" x14ac:dyDescent="0.25">
      <c r="I31">
        <f>SUM(D30:F30)</f>
        <v>220</v>
      </c>
      <c r="K31">
        <f>SUM(I19:I21)</f>
        <v>200</v>
      </c>
    </row>
    <row r="33" spans="2:4" ht="14.45" x14ac:dyDescent="0.3">
      <c r="B33" s="1" t="s">
        <v>11</v>
      </c>
      <c r="C33" s="28" t="s">
        <v>12</v>
      </c>
      <c r="D33" s="51">
        <f>SUMPRODUCT(D5:F7,D19:F21)+SUMPRODUCT(D12:F14,D25:F27)</f>
        <v>83425</v>
      </c>
    </row>
  </sheetData>
  <mergeCells count="9">
    <mergeCell ref="I17:I18"/>
    <mergeCell ref="C10:C11"/>
    <mergeCell ref="D10:F10"/>
    <mergeCell ref="C23:C24"/>
    <mergeCell ref="D23:F23"/>
    <mergeCell ref="C17:C18"/>
    <mergeCell ref="D17:F17"/>
    <mergeCell ref="C3:C4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24" sqref="I24"/>
    </sheetView>
  </sheetViews>
  <sheetFormatPr defaultRowHeight="15" x14ac:dyDescent="0.25"/>
  <cols>
    <col min="3" max="3" width="15.5703125" customWidth="1"/>
    <col min="9" max="9" width="11.28515625" customWidth="1"/>
  </cols>
  <sheetData>
    <row r="1" spans="1:11" ht="18" x14ac:dyDescent="0.35">
      <c r="A1" s="2" t="s">
        <v>42</v>
      </c>
    </row>
    <row r="3" spans="1:11" thickBot="1" x14ac:dyDescent="0.35"/>
    <row r="4" spans="1:11" thickBot="1" x14ac:dyDescent="0.35">
      <c r="C4" s="40"/>
      <c r="D4" s="57" t="s">
        <v>32</v>
      </c>
      <c r="E4" s="58"/>
      <c r="F4" s="58"/>
      <c r="G4" s="58"/>
      <c r="H4" s="59"/>
    </row>
    <row r="5" spans="1:11" ht="29.45" thickBot="1" x14ac:dyDescent="0.35">
      <c r="C5" s="41" t="s">
        <v>33</v>
      </c>
      <c r="D5" s="11" t="s">
        <v>3</v>
      </c>
      <c r="E5" s="11" t="s">
        <v>4</v>
      </c>
      <c r="F5" s="11" t="s">
        <v>5</v>
      </c>
      <c r="G5" s="11" t="s">
        <v>34</v>
      </c>
      <c r="H5" s="11" t="s">
        <v>35</v>
      </c>
    </row>
    <row r="6" spans="1:11" ht="15.75" thickBot="1" x14ac:dyDescent="0.3">
      <c r="C6" s="5">
        <v>1</v>
      </c>
      <c r="D6" s="3">
        <v>20</v>
      </c>
      <c r="E6" s="3">
        <v>10</v>
      </c>
      <c r="F6" s="3">
        <v>12</v>
      </c>
      <c r="G6" s="3">
        <v>10</v>
      </c>
      <c r="H6" s="3">
        <v>22</v>
      </c>
    </row>
    <row r="7" spans="1:11" ht="15.75" thickBot="1" x14ac:dyDescent="0.3">
      <c r="C7" s="5">
        <v>2</v>
      </c>
      <c r="D7" s="3">
        <v>14</v>
      </c>
      <c r="E7" s="3">
        <v>10</v>
      </c>
      <c r="F7" s="3">
        <v>18</v>
      </c>
      <c r="G7" s="3">
        <v>11</v>
      </c>
      <c r="H7" s="3">
        <v>15</v>
      </c>
    </row>
    <row r="8" spans="1:11" ht="15.75" thickBot="1" x14ac:dyDescent="0.3">
      <c r="C8" s="5">
        <v>3</v>
      </c>
      <c r="D8" s="3">
        <v>12</v>
      </c>
      <c r="E8" s="3">
        <v>13</v>
      </c>
      <c r="F8" s="3">
        <v>19</v>
      </c>
      <c r="G8" s="3">
        <v>11</v>
      </c>
      <c r="H8" s="3">
        <v>14</v>
      </c>
    </row>
    <row r="9" spans="1:11" ht="15.75" thickBot="1" x14ac:dyDescent="0.3">
      <c r="C9" s="5">
        <v>4</v>
      </c>
      <c r="D9" s="3">
        <v>16</v>
      </c>
      <c r="E9" s="3">
        <v>12</v>
      </c>
      <c r="F9" s="3">
        <v>14</v>
      </c>
      <c r="G9" s="3">
        <v>22</v>
      </c>
      <c r="H9" s="3">
        <v>16</v>
      </c>
    </row>
    <row r="10" spans="1:11" ht="15.75" thickBot="1" x14ac:dyDescent="0.3">
      <c r="C10" s="5">
        <v>5</v>
      </c>
      <c r="D10" s="3">
        <v>12</v>
      </c>
      <c r="E10" s="3">
        <v>15</v>
      </c>
      <c r="F10" s="3">
        <v>19</v>
      </c>
      <c r="G10" s="3">
        <v>26</v>
      </c>
      <c r="H10" s="3">
        <v>23</v>
      </c>
    </row>
    <row r="13" spans="1:11" thickBot="1" x14ac:dyDescent="0.35"/>
    <row r="14" spans="1:11" thickBot="1" x14ac:dyDescent="0.35">
      <c r="B14" s="1" t="s">
        <v>10</v>
      </c>
      <c r="C14" s="42" t="s">
        <v>33</v>
      </c>
      <c r="D14" s="25" t="s">
        <v>3</v>
      </c>
      <c r="E14" s="25" t="s">
        <v>4</v>
      </c>
      <c r="F14" s="25" t="s">
        <v>5</v>
      </c>
      <c r="G14" s="25" t="s">
        <v>34</v>
      </c>
      <c r="H14" s="25" t="s">
        <v>35</v>
      </c>
      <c r="I14" s="43" t="s">
        <v>37</v>
      </c>
    </row>
    <row r="15" spans="1:11" ht="15.75" thickBot="1" x14ac:dyDescent="0.3">
      <c r="C15" s="5">
        <v>1</v>
      </c>
      <c r="D15" s="44"/>
      <c r="E15" s="44"/>
      <c r="F15" s="44"/>
      <c r="G15" s="44"/>
      <c r="H15" s="45"/>
      <c r="I15" s="48"/>
      <c r="J15" s="9" t="s">
        <v>8</v>
      </c>
      <c r="K15" s="28">
        <v>1</v>
      </c>
    </row>
    <row r="16" spans="1:11" ht="15.75" thickBot="1" x14ac:dyDescent="0.3">
      <c r="C16" s="5">
        <v>2</v>
      </c>
      <c r="D16" s="44"/>
      <c r="E16" s="44"/>
      <c r="F16" s="44"/>
      <c r="G16" s="44"/>
      <c r="H16" s="45"/>
      <c r="I16" s="48"/>
      <c r="J16" s="9" t="s">
        <v>8</v>
      </c>
      <c r="K16" s="28">
        <v>1</v>
      </c>
    </row>
    <row r="17" spans="2:11" ht="15.75" thickBot="1" x14ac:dyDescent="0.3">
      <c r="C17" s="5">
        <v>3</v>
      </c>
      <c r="D17" s="44"/>
      <c r="E17" s="44"/>
      <c r="F17" s="44"/>
      <c r="G17" s="44"/>
      <c r="H17" s="45"/>
      <c r="I17" s="48"/>
      <c r="J17" s="9" t="s">
        <v>8</v>
      </c>
      <c r="K17" s="28">
        <v>1</v>
      </c>
    </row>
    <row r="18" spans="2:11" ht="15.75" thickBot="1" x14ac:dyDescent="0.3">
      <c r="C18" s="5">
        <v>4</v>
      </c>
      <c r="D18" s="44"/>
      <c r="E18" s="44"/>
      <c r="F18" s="44"/>
      <c r="G18" s="44"/>
      <c r="H18" s="45"/>
      <c r="I18" s="48"/>
      <c r="J18" s="9" t="s">
        <v>8</v>
      </c>
      <c r="K18" s="28">
        <v>1</v>
      </c>
    </row>
    <row r="19" spans="2:11" x14ac:dyDescent="0.25">
      <c r="C19" s="49">
        <v>5</v>
      </c>
      <c r="D19" s="46"/>
      <c r="E19" s="46"/>
      <c r="F19" s="46"/>
      <c r="G19" s="46"/>
      <c r="H19" s="47"/>
      <c r="I19" s="48"/>
      <c r="J19" s="9" t="s">
        <v>8</v>
      </c>
      <c r="K19" s="28">
        <v>1</v>
      </c>
    </row>
    <row r="20" spans="2:11" ht="14.45" x14ac:dyDescent="0.3">
      <c r="C20" s="19" t="s">
        <v>29</v>
      </c>
      <c r="D20" s="48"/>
      <c r="E20" s="48"/>
      <c r="F20" s="48"/>
      <c r="G20" s="48"/>
      <c r="H20" s="48"/>
    </row>
    <row r="21" spans="2:11" x14ac:dyDescent="0.25">
      <c r="D21" s="9" t="s">
        <v>8</v>
      </c>
      <c r="E21" s="9" t="s">
        <v>8</v>
      </c>
      <c r="F21" s="9" t="s">
        <v>8</v>
      </c>
      <c r="G21" s="9" t="s">
        <v>8</v>
      </c>
      <c r="H21" s="9" t="s">
        <v>8</v>
      </c>
    </row>
    <row r="22" spans="2:11" x14ac:dyDescent="0.25">
      <c r="C22" s="19" t="s">
        <v>38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</row>
    <row r="24" spans="2:11" x14ac:dyDescent="0.25">
      <c r="B24" s="1" t="s">
        <v>11</v>
      </c>
      <c r="C24" s="28" t="s">
        <v>36</v>
      </c>
      <c r="D24" s="22"/>
    </row>
  </sheetData>
  <mergeCells count="1">
    <mergeCell ref="D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P1</vt:lpstr>
      <vt:lpstr>P2</vt:lpstr>
      <vt:lpstr>P3</vt:lpstr>
      <vt:lpstr>P4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</dc:creator>
  <cp:lastModifiedBy>Hilton User</cp:lastModifiedBy>
  <dcterms:created xsi:type="dcterms:W3CDTF">2014-07-02T17:56:43Z</dcterms:created>
  <dcterms:modified xsi:type="dcterms:W3CDTF">2015-09-08T14:25:15Z</dcterms:modified>
</cp:coreProperties>
</file>